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ymr365.sharepoint.com/sites/BMR-Referat-Jazz/Shared Documents/Projekte/Jazz &amp; More/1_2026 Förderung Unterlagen/Kalkulation/"/>
    </mc:Choice>
  </mc:AlternateContent>
  <xr:revisionPtr revIDLastSave="258" documentId="8_{7C265361-13DE-45C9-A430-9DFB49E0E8B5}" xr6:coauthVersionLast="47" xr6:coauthVersionMax="47" xr10:uidLastSave="{16B699EA-E409-49EA-BBAA-40DB96949DF5}"/>
  <bookViews>
    <workbookView xWindow="28680" yWindow="-1680" windowWidth="38640" windowHeight="21120" xr2:uid="{016BF3B2-4D21-4B86-9D8C-0500B8794813}"/>
  </bookViews>
  <sheets>
    <sheet name="Kosten- und Finanzierungs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60" i="1"/>
  <c r="F61" i="1"/>
  <c r="I72" i="1"/>
  <c r="J72" i="1" s="1"/>
  <c r="F37" i="1" l="1"/>
  <c r="F46" i="1"/>
  <c r="F47" i="1"/>
  <c r="F45" i="1"/>
  <c r="F41" i="1"/>
  <c r="F42" i="1"/>
  <c r="F40" i="1"/>
  <c r="F35" i="1"/>
  <c r="F36" i="1"/>
  <c r="F27" i="1"/>
  <c r="F28" i="1"/>
  <c r="F29" i="1"/>
  <c r="F30" i="1"/>
  <c r="F33" i="1"/>
  <c r="F48" i="1" l="1"/>
  <c r="F43" i="1"/>
  <c r="F19" i="1" l="1"/>
  <c r="F20" i="1"/>
  <c r="F21" i="1"/>
  <c r="F22" i="1"/>
  <c r="F26" i="1"/>
  <c r="F34" i="1"/>
  <c r="F57" i="1"/>
  <c r="F58" i="1"/>
  <c r="F62" i="1"/>
  <c r="F63" i="1"/>
  <c r="F38" i="1" l="1"/>
  <c r="F31" i="1"/>
  <c r="F23" i="1"/>
  <c r="F64" i="1"/>
  <c r="F67" i="1" s="1"/>
  <c r="F49" i="1" l="1"/>
  <c r="F51" i="1" s="1"/>
  <c r="H38" i="1" s="1"/>
  <c r="B71" i="1"/>
  <c r="I73" i="1" l="1"/>
  <c r="I68" i="1"/>
  <c r="I69" i="1" s="1"/>
  <c r="B70" i="1"/>
  <c r="B73" i="1" s="1"/>
  <c r="J68" i="1" l="1"/>
</calcChain>
</file>

<file path=xl/sharedStrings.xml><?xml version="1.0" encoding="utf-8"?>
<sst xmlns="http://schemas.openxmlformats.org/spreadsheetml/2006/main" count="86" uniqueCount="77">
  <si>
    <t>Betrag</t>
  </si>
  <si>
    <t>Anzahl</t>
  </si>
  <si>
    <t>SUMME</t>
  </si>
  <si>
    <t>Projekttitel:</t>
  </si>
  <si>
    <t>Sachkosten</t>
  </si>
  <si>
    <t>Eigenmittel</t>
  </si>
  <si>
    <t>Sonstige Fördergelder</t>
  </si>
  <si>
    <t>Zwischensumme</t>
  </si>
  <si>
    <t>Bearbeitungshinweise:</t>
  </si>
  <si>
    <t>Achten Sie bitte auf Stimmigkeit/Plausibilität und auf eine detaillierte Aufschlüsselung einzelner Positionen. Die Einnahmen und Ausgaben müssen ausgeglichen sein.</t>
  </si>
  <si>
    <t>Infos zum Projekt</t>
  </si>
  <si>
    <t>Geplanter Projektzeitraum:</t>
  </si>
  <si>
    <t>Antragstellende Person (Name):</t>
  </si>
  <si>
    <t>SUMME Personalkosten</t>
  </si>
  <si>
    <t>SUMME Sachkosten</t>
  </si>
  <si>
    <t>GESAMTAUSGABEN</t>
  </si>
  <si>
    <t>GESAMTEINNAHMEN</t>
  </si>
  <si>
    <t xml:space="preserve">Ergebnis 
Ausgaben - Einnahmen: </t>
  </si>
  <si>
    <t>Kommentar zu Ausgaben</t>
  </si>
  <si>
    <t>Kommentar zu Einnahmen</t>
  </si>
  <si>
    <t>Hauptposition</t>
  </si>
  <si>
    <t>Einzelposition</t>
  </si>
  <si>
    <t>Druckerzeugnisse (Flyer, Plakate etc.)</t>
  </si>
  <si>
    <t>Produktion/ Durchführung</t>
  </si>
  <si>
    <t>Miete Location</t>
  </si>
  <si>
    <t>Licht- und Tontechnik</t>
  </si>
  <si>
    <t xml:space="preserve">Instrumentenleihe </t>
  </si>
  <si>
    <t>z. B. Flügel</t>
  </si>
  <si>
    <t>z. B. Social Media ads, Plakatierung</t>
  </si>
  <si>
    <t>Sonstige betriebl. Aufwendungen</t>
  </si>
  <si>
    <t>GEMA</t>
  </si>
  <si>
    <t>Verkaufsgebühren Ticketdienstleister</t>
  </si>
  <si>
    <t>Sonstige Ausgaben (bitte genau benennen!)</t>
  </si>
  <si>
    <t>SUMME Produktion/ Durchführung</t>
  </si>
  <si>
    <t>SUMME Werbung/ Marketing/ PR</t>
  </si>
  <si>
    <t>Werbung/ Marketing/ PR</t>
  </si>
  <si>
    <t>SUMME Sonstige Ausgaben</t>
  </si>
  <si>
    <t>SUMME sonstige betriebl. Aufwendungen</t>
  </si>
  <si>
    <t>A U S G A B E N</t>
  </si>
  <si>
    <t>E I N N A H M E N</t>
  </si>
  <si>
    <t>Berechnung der maximalen Fördersumme</t>
  </si>
  <si>
    <t>75% von förderfähigen Gesamtausgaben:</t>
  </si>
  <si>
    <t>Deckelung auf max. 2.500,00 €</t>
  </si>
  <si>
    <t>Entspricht Anteil Förderung BMR an förderfähigen Gesamtkosten:</t>
  </si>
  <si>
    <t>(Max. 75%)</t>
  </si>
  <si>
    <t>Mögliche Förderung:</t>
  </si>
  <si>
    <t>Berechnung Förderung laut Kalkulation:</t>
  </si>
  <si>
    <t>Berechnung:</t>
  </si>
  <si>
    <t>Hinweise</t>
  </si>
  <si>
    <t>Ein ausgeglichener Kosten- und Finanzierungsplan liegt vor, wenn das Ergebnis grün hinterlegt ist! Das bedeutet, dass die Summe der Ausgaben genauso hoch sein muss wie die Summe der Einnahmen.</t>
  </si>
  <si>
    <t>Design von Werbemitteln</t>
  </si>
  <si>
    <t>Beantragte Förderung Jazz &amp; More BMR</t>
  </si>
  <si>
    <t>Stand (= Datum Antragstellung):</t>
  </si>
  <si>
    <t xml:space="preserve">Angabe der Ausgaben und Einnahmen: </t>
  </si>
  <si>
    <t>Falls Sie nach §15 Umsatzsteuergesetz vorsteuerabzugsberechtigt sind, müssen Nettobeträge ausgewiesen werden. Ansonsten geben Sie bitte die Bruttobeträge an.</t>
  </si>
  <si>
    <t>Zweckgebundene Spenden</t>
  </si>
  <si>
    <t>z. B. Nicht zweckgebundene Spenden</t>
  </si>
  <si>
    <t>Bitte füllen Sie NUR die gelb hinterlegten Felder aus! Weitere Felder sind vorgegeben bzw. berechnen sich automatisch. Es ist nicht zulässig, Formeln zu überschreiben und Zellen oder Spalten einzufügen.</t>
  </si>
  <si>
    <t>Max. 75% von förderfähigen Gesamtausgaben;
Deckelung: 2.500 €</t>
  </si>
  <si>
    <t>Förderprogramm Jazz &amp; More des StMWK und des Bayerischen Musikrats</t>
  </si>
  <si>
    <t>Personalkosten</t>
  </si>
  <si>
    <t xml:space="preserve">Imageclips als Werbung für Projekt + andere Werbemaßnahmen </t>
  </si>
  <si>
    <t>Gagen Musiker/-innen</t>
  </si>
  <si>
    <t>€ (= Betrag) x Musiker*innen (= Anzahl)</t>
  </si>
  <si>
    <t>Kosten- und Finanzierungsplan, Stand: 26/01</t>
  </si>
  <si>
    <t>KSK (2026: 4,9%)</t>
  </si>
  <si>
    <t>Sonstiges - bitte genau bezeichnen</t>
  </si>
  <si>
    <t>Bitte füllen Sie auch die Kommentarfelder zu den Einzelpositionen aus.</t>
  </si>
  <si>
    <t>Pauschale Projektleitung</t>
  </si>
  <si>
    <t>Ticketeinnahmen Tages-/Abendkasse</t>
  </si>
  <si>
    <t>Ticketeinnahmen Vorverkauf (VVK)</t>
  </si>
  <si>
    <t>Einnahmen ermäßigte Tickets VVK</t>
  </si>
  <si>
    <t>Einnahmen ermäßigte Tickets TK/AK</t>
  </si>
  <si>
    <t>Förderung BMR lt. Kalkulation (Eingabe Zelle F65):</t>
  </si>
  <si>
    <t>z. B. Preis VVK-Ticket und Anzahl VVK-Tickets</t>
  </si>
  <si>
    <r>
      <t xml:space="preserve">förderfähig mit </t>
    </r>
    <r>
      <rPr>
        <b/>
        <sz val="11"/>
        <color theme="1"/>
        <rFont val="Arial"/>
        <family val="2"/>
      </rPr>
      <t>bis zu 20% der förderfähigen Gesamtkosten</t>
    </r>
  </si>
  <si>
    <t>TT.MM.2026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</si>
</sst>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</numFmts>
  <fonts count="14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8"/>
      <color rgb="FF000000"/>
      <name val="Segoe U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rgb="FF156082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theme="1" tint="0.34998626667073579"/>
      </right>
      <top/>
      <bottom style="hair">
        <color indexed="64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hair">
        <color indexed="64"/>
      </bottom>
      <diagonal/>
    </border>
    <border>
      <left/>
      <right/>
      <top style="thin">
        <color theme="1" tint="0.34998626667073579"/>
      </top>
      <bottom style="hair">
        <color indexed="64"/>
      </bottom>
      <diagonal/>
    </border>
    <border>
      <left/>
      <right style="medium">
        <color theme="1" tint="0.34998626667073579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theme="1" tint="0.34998626667073579"/>
      </right>
      <top/>
      <bottom style="hair">
        <color indexed="64"/>
      </bottom>
      <diagonal/>
    </border>
    <border>
      <left/>
      <right style="thin">
        <color theme="1" tint="0.34998626667073579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9" fillId="7" borderId="0" xfId="0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locked="0"/>
    </xf>
    <xf numFmtId="14" fontId="9" fillId="7" borderId="0" xfId="0" applyNumberFormat="1" applyFont="1" applyFill="1" applyAlignment="1" applyProtection="1">
      <alignment vertical="center"/>
      <protection locked="0"/>
    </xf>
    <xf numFmtId="0" fontId="6" fillId="7" borderId="31" xfId="0" applyFont="1" applyFill="1" applyBorder="1" applyAlignment="1" applyProtection="1">
      <alignment vertical="center"/>
      <protection locked="0"/>
    </xf>
    <xf numFmtId="44" fontId="6" fillId="7" borderId="31" xfId="0" applyNumberFormat="1" applyFont="1" applyFill="1" applyBorder="1" applyAlignment="1" applyProtection="1">
      <alignment vertical="center"/>
      <protection locked="0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0" fontId="6" fillId="7" borderId="33" xfId="0" applyFont="1" applyFill="1" applyBorder="1" applyAlignment="1" applyProtection="1">
      <alignment vertical="center"/>
      <protection locked="0"/>
    </xf>
    <xf numFmtId="44" fontId="6" fillId="7" borderId="33" xfId="0" applyNumberFormat="1" applyFont="1" applyFill="1" applyBorder="1" applyAlignment="1" applyProtection="1">
      <alignment vertical="center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vertical="center"/>
      <protection locked="0"/>
    </xf>
    <xf numFmtId="44" fontId="6" fillId="7" borderId="28" xfId="0" applyNumberFormat="1" applyFont="1" applyFill="1" applyBorder="1" applyAlignment="1" applyProtection="1">
      <alignment vertical="center"/>
      <protection locked="0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vertical="center"/>
      <protection locked="0"/>
    </xf>
    <xf numFmtId="44" fontId="6" fillId="7" borderId="0" xfId="0" applyNumberFormat="1" applyFont="1" applyFill="1" applyAlignment="1" applyProtection="1">
      <alignment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5" fillId="7" borderId="28" xfId="0" applyFont="1" applyFill="1" applyBorder="1" applyAlignment="1" applyProtection="1">
      <alignment vertical="center"/>
      <protection locked="0"/>
    </xf>
    <xf numFmtId="9" fontId="6" fillId="0" borderId="26" xfId="1" applyFont="1" applyBorder="1" applyAlignment="1" applyProtection="1">
      <alignment vertical="center"/>
    </xf>
    <xf numFmtId="0" fontId="12" fillId="7" borderId="0" xfId="0" applyFont="1" applyFill="1" applyAlignment="1" applyProtection="1">
      <alignment vertical="center"/>
      <protection locked="0"/>
    </xf>
    <xf numFmtId="44" fontId="6" fillId="7" borderId="13" xfId="0" applyNumberFormat="1" applyFont="1" applyFill="1" applyBorder="1" applyAlignment="1" applyProtection="1">
      <alignment vertical="center"/>
      <protection locked="0"/>
    </xf>
    <xf numFmtId="44" fontId="6" fillId="0" borderId="0" xfId="1" applyNumberFormat="1" applyFont="1" applyBorder="1" applyAlignment="1" applyProtection="1">
      <alignment vertical="center"/>
    </xf>
    <xf numFmtId="10" fontId="6" fillId="0" borderId="23" xfId="1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26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5" fillId="5" borderId="15" xfId="0" applyFont="1" applyFill="1" applyBorder="1" applyAlignment="1" applyProtection="1">
      <alignment vertical="center"/>
    </xf>
    <xf numFmtId="0" fontId="5" fillId="5" borderId="15" xfId="0" applyFont="1" applyFill="1" applyBorder="1" applyAlignment="1" applyProtection="1">
      <alignment horizontal="center" vertical="center"/>
    </xf>
    <xf numFmtId="44" fontId="5" fillId="5" borderId="15" xfId="0" applyNumberFormat="1" applyFont="1" applyFill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5" fillId="6" borderId="6" xfId="0" applyFont="1" applyFill="1" applyBorder="1" applyAlignment="1" applyProtection="1">
      <alignment vertical="center"/>
    </xf>
    <xf numFmtId="44" fontId="5" fillId="6" borderId="7" xfId="0" applyNumberFormat="1" applyFont="1" applyFill="1" applyBorder="1" applyAlignment="1" applyProtection="1">
      <alignment vertical="center"/>
    </xf>
    <xf numFmtId="44" fontId="5" fillId="0" borderId="8" xfId="0" applyNumberFormat="1" applyFont="1" applyBorder="1" applyAlignment="1" applyProtection="1">
      <alignment vertical="center"/>
    </xf>
    <xf numFmtId="0" fontId="5" fillId="5" borderId="9" xfId="0" applyFont="1" applyFill="1" applyBorder="1" applyAlignment="1" applyProtection="1">
      <alignment vertical="center"/>
    </xf>
    <xf numFmtId="44" fontId="5" fillId="5" borderId="0" xfId="0" applyNumberFormat="1" applyFont="1" applyFill="1" applyAlignment="1" applyProtection="1">
      <alignment vertical="center"/>
    </xf>
    <xf numFmtId="44" fontId="5" fillId="0" borderId="10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44" fontId="6" fillId="0" borderId="0" xfId="0" applyNumberFormat="1" applyFont="1" applyAlignment="1" applyProtection="1">
      <alignment vertical="center"/>
    </xf>
    <xf numFmtId="0" fontId="5" fillId="0" borderId="11" xfId="0" applyFont="1" applyBorder="1" applyAlignment="1" applyProtection="1">
      <alignment vertical="center" wrapText="1"/>
    </xf>
    <xf numFmtId="164" fontId="5" fillId="0" borderId="12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 wrapText="1"/>
    </xf>
    <xf numFmtId="0" fontId="6" fillId="0" borderId="27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/>
    </xf>
    <xf numFmtId="9" fontId="6" fillId="0" borderId="12" xfId="0" applyNumberFormat="1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vertical="center"/>
    </xf>
    <xf numFmtId="44" fontId="6" fillId="5" borderId="2" xfId="0" applyNumberFormat="1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horizontal="center" vertical="center"/>
    </xf>
    <xf numFmtId="44" fontId="6" fillId="5" borderId="14" xfId="0" applyNumberFormat="1" applyFont="1" applyFill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44" fontId="6" fillId="2" borderId="10" xfId="0" applyNumberFormat="1" applyFont="1" applyFill="1" applyBorder="1" applyAlignment="1" applyProtection="1">
      <alignment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left" vertical="center"/>
    </xf>
    <xf numFmtId="44" fontId="6" fillId="3" borderId="18" xfId="0" applyNumberFormat="1" applyFont="1" applyFill="1" applyBorder="1" applyAlignment="1" applyProtection="1">
      <alignment vertical="center"/>
    </xf>
    <xf numFmtId="0" fontId="5" fillId="6" borderId="11" xfId="0" applyFont="1" applyFill="1" applyBorder="1" applyAlignment="1" applyProtection="1">
      <alignment horizontal="left" vertical="center"/>
    </xf>
    <xf numFmtId="0" fontId="6" fillId="6" borderId="12" xfId="0" applyFont="1" applyFill="1" applyBorder="1" applyAlignment="1" applyProtection="1">
      <alignment vertical="center"/>
    </xf>
    <xf numFmtId="44" fontId="6" fillId="6" borderId="12" xfId="0" applyNumberFormat="1" applyFont="1" applyFill="1" applyBorder="1" applyAlignment="1" applyProtection="1">
      <alignment vertical="center"/>
    </xf>
    <xf numFmtId="0" fontId="6" fillId="6" borderId="12" xfId="0" applyFont="1" applyFill="1" applyBorder="1" applyAlignment="1" applyProtection="1">
      <alignment horizontal="center" vertical="center"/>
    </xf>
    <xf numFmtId="44" fontId="6" fillId="6" borderId="13" xfId="0" applyNumberFormat="1" applyFont="1" applyFill="1" applyBorder="1" applyAlignment="1" applyProtection="1">
      <alignment vertical="center"/>
    </xf>
    <xf numFmtId="0" fontId="5" fillId="6" borderId="15" xfId="0" applyFont="1" applyFill="1" applyBorder="1" applyAlignment="1" applyProtection="1">
      <alignment vertical="center"/>
    </xf>
    <xf numFmtId="0" fontId="5" fillId="6" borderId="15" xfId="0" applyFont="1" applyFill="1" applyBorder="1" applyAlignment="1" applyProtection="1">
      <alignment horizontal="center" vertical="center"/>
    </xf>
    <xf numFmtId="44" fontId="5" fillId="6" borderId="15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5" borderId="1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44" fontId="6" fillId="2" borderId="34" xfId="0" applyNumberFormat="1" applyFont="1" applyFill="1" applyBorder="1" applyAlignment="1" applyProtection="1">
      <alignment vertical="center"/>
    </xf>
    <xf numFmtId="0" fontId="11" fillId="0" borderId="26" xfId="0" applyFont="1" applyBorder="1" applyAlignment="1" applyProtection="1">
      <alignment wrapText="1"/>
    </xf>
    <xf numFmtId="44" fontId="6" fillId="2" borderId="35" xfId="0" applyNumberFormat="1" applyFont="1" applyFill="1" applyBorder="1" applyAlignment="1" applyProtection="1">
      <alignment vertical="center"/>
    </xf>
    <xf numFmtId="44" fontId="6" fillId="2" borderId="5" xfId="0" applyNumberFormat="1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vertical="center"/>
    </xf>
    <xf numFmtId="44" fontId="5" fillId="4" borderId="2" xfId="0" applyNumberFormat="1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</xf>
    <xf numFmtId="44" fontId="5" fillId="4" borderId="3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5" fillId="6" borderId="6" xfId="0" applyFont="1" applyFill="1" applyBorder="1" applyAlignment="1" applyProtection="1">
      <alignment horizontal="left" vertical="center"/>
    </xf>
    <xf numFmtId="0" fontId="5" fillId="6" borderId="7" xfId="0" applyFont="1" applyFill="1" applyBorder="1" applyAlignment="1" applyProtection="1">
      <alignment horizontal="left" vertical="center"/>
    </xf>
    <xf numFmtId="44" fontId="5" fillId="6" borderId="8" xfId="0" applyNumberFormat="1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44" fontId="6" fillId="2" borderId="30" xfId="0" applyNumberFormat="1" applyFont="1" applyFill="1" applyBorder="1" applyAlignment="1" applyProtection="1">
      <alignment vertical="center"/>
    </xf>
    <xf numFmtId="44" fontId="6" fillId="2" borderId="32" xfId="0" applyNumberFormat="1" applyFont="1" applyFill="1" applyBorder="1" applyAlignment="1" applyProtection="1">
      <alignment vertical="center"/>
    </xf>
    <xf numFmtId="44" fontId="6" fillId="2" borderId="29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5" fillId="6" borderId="12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</cellXfs>
  <cellStyles count="2">
    <cellStyle name="Prozent" xfId="1" builtinId="5"/>
    <cellStyle name="Standard" xfId="0" builtinId="0"/>
  </cellStyles>
  <dxfs count="10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rgb="FFFEB9B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EB9B4"/>
      <color rgb="FFFF7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1014746</xdr:colOff>
      <xdr:row>6</xdr:row>
      <xdr:rowOff>145623</xdr:rowOff>
    </xdr:from>
    <xdr:to>
      <xdr:col>9</xdr:col>
      <xdr:colOff>1522093</xdr:colOff>
      <xdr:row>13</xdr:row>
      <xdr:rowOff>98251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731246" y="1447373"/>
          <a:ext cx="1925514" cy="1145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13</xdr:row>
          <xdr:rowOff>220980</xdr:rowOff>
        </xdr:from>
        <xdr:to>
          <xdr:col>1</xdr:col>
          <xdr:colOff>1236345</xdr:colOff>
          <xdr:row>13</xdr:row>
          <xdr:rowOff>434340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678180</xdr:colOff>
          <xdr:row>13</xdr:row>
          <xdr:rowOff>236220</xdr:rowOff>
        </xdr:from>
        <xdr:to>
          <xdr:col>1</xdr:col>
          <xdr:colOff>1809750</xdr:colOff>
          <xdr:row>13</xdr:row>
          <xdr:rowOff>434340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Brutto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1020869</xdr:colOff>
      <xdr:row>1</xdr:row>
      <xdr:rowOff>1907</xdr:rowOff>
    </xdr:from>
    <xdr:to>
      <xdr:col>10</xdr:col>
      <xdr:colOff>136975</xdr:colOff>
      <xdr:row>7</xdr:row>
      <xdr:rowOff>60538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B3EDB58-6210-3C18-FA40-7D580216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7369" y="266490"/>
          <a:ext cx="2551880" cy="1194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0BF4-D993-4C33-B429-EC9288DB23AD}">
  <sheetPr>
    <pageSetUpPr fitToPage="1"/>
  </sheetPr>
  <dimension ref="A1:J73"/>
  <sheetViews>
    <sheetView showGridLines="0" tabSelected="1" zoomScaleNormal="100" workbookViewId="0">
      <selection activeCell="F73" sqref="F73"/>
    </sheetView>
  </sheetViews>
  <sheetFormatPr baseColWidth="10" defaultRowHeight="13.8" x14ac:dyDescent="0.25"/>
  <cols>
    <col min="1" max="1" width="31.81640625" style="22" customWidth="1"/>
    <col min="2" max="2" width="34.7265625" style="22" customWidth="1"/>
    <col min="3" max="3" width="42.453125" style="22" bestFit="1" customWidth="1"/>
    <col min="4" max="4" width="15.6328125" style="22" customWidth="1"/>
    <col min="5" max="5" width="9.7265625" style="23" bestFit="1" customWidth="1"/>
    <col min="6" max="6" width="15.6328125" style="22" customWidth="1"/>
    <col min="7" max="7" width="4.08984375" style="22" customWidth="1"/>
    <col min="8" max="8" width="51.08984375" style="22" customWidth="1"/>
    <col min="9" max="9" width="16.90625" style="23" customWidth="1"/>
    <col min="10" max="10" width="24.08984375" style="22" customWidth="1"/>
    <col min="11" max="11" width="9.6328125" style="22" bestFit="1" customWidth="1"/>
    <col min="12" max="12" width="8.6328125" style="22" customWidth="1"/>
    <col min="13" max="13" width="10.26953125" style="22" bestFit="1" customWidth="1"/>
    <col min="14" max="16384" width="10.90625" style="22"/>
  </cols>
  <sheetData>
    <row r="1" spans="1:10" s="115" customFormat="1" ht="21" customHeight="1" x14ac:dyDescent="0.25">
      <c r="A1" s="117" t="s">
        <v>59</v>
      </c>
      <c r="E1" s="116"/>
      <c r="I1" s="116"/>
    </row>
    <row r="2" spans="1:10" ht="23.4" customHeight="1" x14ac:dyDescent="0.25">
      <c r="A2" s="113" t="s">
        <v>64</v>
      </c>
    </row>
    <row r="3" spans="1:10" ht="13.2" customHeight="1" x14ac:dyDescent="0.25">
      <c r="A3" s="69"/>
    </row>
    <row r="4" spans="1:10" x14ac:dyDescent="0.25">
      <c r="A4" s="22" t="s">
        <v>8</v>
      </c>
      <c r="E4" s="22"/>
      <c r="I4" s="22"/>
    </row>
    <row r="5" spans="1:10" x14ac:dyDescent="0.25">
      <c r="A5" s="110" t="s">
        <v>9</v>
      </c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0" t="s">
        <v>57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25">
      <c r="A7" s="110" t="s">
        <v>67</v>
      </c>
      <c r="B7" s="110"/>
      <c r="C7" s="110"/>
      <c r="D7" s="110"/>
      <c r="E7" s="110"/>
      <c r="F7" s="110"/>
      <c r="G7" s="110"/>
      <c r="H7" s="110"/>
      <c r="I7" s="110"/>
      <c r="J7" s="110"/>
    </row>
    <row r="8" spans="1:10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</row>
    <row r="9" spans="1:10" x14ac:dyDescent="0.25">
      <c r="A9" s="114" t="s">
        <v>10</v>
      </c>
      <c r="B9" s="112"/>
      <c r="C9" s="112"/>
      <c r="D9" s="112"/>
      <c r="E9" s="112"/>
      <c r="F9" s="112"/>
      <c r="G9" s="110"/>
      <c r="H9" s="110"/>
      <c r="I9" s="110"/>
      <c r="J9" s="110"/>
    </row>
    <row r="10" spans="1:10" x14ac:dyDescent="0.25">
      <c r="A10" s="112" t="s">
        <v>12</v>
      </c>
      <c r="B10" s="1"/>
      <c r="C10" s="110"/>
      <c r="E10" s="112"/>
      <c r="G10" s="110"/>
      <c r="H10" s="110"/>
      <c r="I10" s="110"/>
      <c r="J10" s="110"/>
    </row>
    <row r="11" spans="1:10" x14ac:dyDescent="0.25">
      <c r="A11" s="112" t="s">
        <v>3</v>
      </c>
      <c r="B11" s="2"/>
      <c r="C11" s="110"/>
      <c r="E11" s="112"/>
      <c r="F11" s="112"/>
      <c r="G11" s="110"/>
      <c r="H11" s="110"/>
      <c r="I11" s="110"/>
      <c r="J11" s="110"/>
    </row>
    <row r="12" spans="1:10" x14ac:dyDescent="0.25">
      <c r="A12" s="112" t="s">
        <v>11</v>
      </c>
      <c r="B12" s="3" t="s">
        <v>76</v>
      </c>
      <c r="C12" s="112"/>
      <c r="E12" s="112"/>
      <c r="F12" s="112"/>
      <c r="G12" s="110"/>
      <c r="H12" s="110"/>
      <c r="I12" s="110"/>
      <c r="J12" s="110"/>
    </row>
    <row r="13" spans="1:10" x14ac:dyDescent="0.25">
      <c r="A13" s="112" t="s">
        <v>52</v>
      </c>
      <c r="B13" s="3" t="s">
        <v>76</v>
      </c>
      <c r="C13" s="110"/>
      <c r="E13" s="110"/>
      <c r="F13" s="110"/>
      <c r="G13" s="110"/>
      <c r="H13" s="110"/>
      <c r="I13" s="110"/>
      <c r="J13" s="110"/>
    </row>
    <row r="14" spans="1:10" ht="52.8" x14ac:dyDescent="0.25">
      <c r="A14" s="111" t="s">
        <v>53</v>
      </c>
      <c r="B14" s="3"/>
      <c r="C14" s="109" t="s">
        <v>54</v>
      </c>
      <c r="D14" s="110"/>
      <c r="E14" s="110"/>
      <c r="F14" s="110"/>
      <c r="G14" s="110"/>
      <c r="H14" s="110"/>
      <c r="I14" s="110"/>
      <c r="J14" s="110"/>
    </row>
    <row r="15" spans="1:10" ht="14.4" thickBot="1" x14ac:dyDescent="0.3">
      <c r="A15" s="69"/>
    </row>
    <row r="16" spans="1:10" ht="35.4" customHeight="1" thickBot="1" x14ac:dyDescent="0.3">
      <c r="A16" s="103" t="s">
        <v>38</v>
      </c>
      <c r="B16" s="103"/>
      <c r="C16" s="103"/>
      <c r="D16" s="103"/>
      <c r="E16" s="103"/>
      <c r="F16" s="103"/>
      <c r="H16" s="104" t="s">
        <v>48</v>
      </c>
    </row>
    <row r="17" spans="1:9" x14ac:dyDescent="0.25">
      <c r="A17" s="71" t="s">
        <v>20</v>
      </c>
      <c r="B17" s="72" t="s">
        <v>21</v>
      </c>
      <c r="C17" s="72" t="s">
        <v>18</v>
      </c>
      <c r="D17" s="72" t="s">
        <v>0</v>
      </c>
      <c r="E17" s="72" t="s">
        <v>1</v>
      </c>
      <c r="F17" s="73" t="s">
        <v>2</v>
      </c>
      <c r="G17" s="23"/>
      <c r="H17" s="24"/>
    </row>
    <row r="18" spans="1:9" ht="25.05" customHeight="1" x14ac:dyDescent="0.25">
      <c r="A18" s="105" t="s">
        <v>60</v>
      </c>
      <c r="B18" s="106"/>
      <c r="C18" s="107"/>
      <c r="D18" s="106"/>
      <c r="E18" s="106"/>
      <c r="F18" s="108"/>
      <c r="G18" s="23"/>
      <c r="H18" s="24"/>
    </row>
    <row r="19" spans="1:9" x14ac:dyDescent="0.25">
      <c r="A19" s="102"/>
      <c r="B19" s="4" t="s">
        <v>68</v>
      </c>
      <c r="C19" s="4"/>
      <c r="D19" s="5">
        <v>0</v>
      </c>
      <c r="E19" s="6">
        <v>1</v>
      </c>
      <c r="F19" s="99">
        <f>('Kosten- und Finanzierungsplan'!$D19*'Kosten- und Finanzierungsplan'!$E19)</f>
        <v>0</v>
      </c>
      <c r="H19" s="24"/>
    </row>
    <row r="20" spans="1:9" x14ac:dyDescent="0.25">
      <c r="A20" s="102"/>
      <c r="B20" s="7" t="s">
        <v>62</v>
      </c>
      <c r="C20" s="7" t="s">
        <v>63</v>
      </c>
      <c r="D20" s="8">
        <v>0</v>
      </c>
      <c r="E20" s="9">
        <v>1</v>
      </c>
      <c r="F20" s="100">
        <f>('Kosten- und Finanzierungsplan'!$D20*'Kosten- und Finanzierungsplan'!$E20)</f>
        <v>0</v>
      </c>
      <c r="H20" s="24"/>
    </row>
    <row r="21" spans="1:9" x14ac:dyDescent="0.25">
      <c r="A21" s="102"/>
      <c r="B21" s="10"/>
      <c r="C21" s="10"/>
      <c r="D21" s="11">
        <v>0</v>
      </c>
      <c r="E21" s="12">
        <v>1</v>
      </c>
      <c r="F21" s="101">
        <f>('Kosten- und Finanzierungsplan'!$D21*'Kosten- und Finanzierungsplan'!$E21)</f>
        <v>0</v>
      </c>
      <c r="H21" s="24"/>
    </row>
    <row r="22" spans="1:9" ht="14.4" thickBot="1" x14ac:dyDescent="0.3">
      <c r="A22" s="102"/>
      <c r="B22" s="13"/>
      <c r="C22" s="13"/>
      <c r="D22" s="14">
        <v>0</v>
      </c>
      <c r="E22" s="15">
        <v>1</v>
      </c>
      <c r="F22" s="57">
        <f>('Kosten- und Finanzierungsplan'!$D22*'Kosten- und Finanzierungsplan'!$E22)</f>
        <v>0</v>
      </c>
      <c r="H22" s="24"/>
    </row>
    <row r="23" spans="1:9" s="69" customFormat="1" x14ac:dyDescent="0.25">
      <c r="A23" s="92" t="s">
        <v>13</v>
      </c>
      <c r="B23" s="93"/>
      <c r="C23" s="93"/>
      <c r="D23" s="93"/>
      <c r="E23" s="93"/>
      <c r="F23" s="94">
        <f>SUM(F19:F22)</f>
        <v>0</v>
      </c>
      <c r="H23" s="29"/>
      <c r="I23" s="85"/>
    </row>
    <row r="24" spans="1:9" ht="25.05" customHeight="1" x14ac:dyDescent="0.25">
      <c r="A24" s="95" t="s">
        <v>4</v>
      </c>
      <c r="B24" s="96"/>
      <c r="C24" s="96"/>
      <c r="D24" s="96"/>
      <c r="E24" s="96"/>
      <c r="F24" s="97"/>
      <c r="H24" s="24"/>
    </row>
    <row r="25" spans="1:9" s="69" customFormat="1" x14ac:dyDescent="0.25">
      <c r="A25" s="98" t="s">
        <v>23</v>
      </c>
      <c r="B25" s="81"/>
      <c r="C25" s="81"/>
      <c r="D25" s="81"/>
      <c r="E25" s="81"/>
      <c r="F25" s="89"/>
      <c r="H25" s="24"/>
      <c r="I25" s="85"/>
    </row>
    <row r="26" spans="1:9" s="69" customFormat="1" x14ac:dyDescent="0.25">
      <c r="A26" s="90"/>
      <c r="B26" s="10" t="s">
        <v>24</v>
      </c>
      <c r="C26" s="16"/>
      <c r="D26" s="11">
        <v>0</v>
      </c>
      <c r="E26" s="12">
        <v>1</v>
      </c>
      <c r="F26" s="75">
        <f>('Kosten- und Finanzierungsplan'!$D26*'Kosten- und Finanzierungsplan'!$E26)</f>
        <v>0</v>
      </c>
      <c r="H26" s="29"/>
      <c r="I26" s="85"/>
    </row>
    <row r="27" spans="1:9" x14ac:dyDescent="0.25">
      <c r="A27" s="91"/>
      <c r="B27" s="7" t="s">
        <v>25</v>
      </c>
      <c r="C27" s="7"/>
      <c r="D27" s="8">
        <v>0</v>
      </c>
      <c r="E27" s="9">
        <v>1</v>
      </c>
      <c r="F27" s="77">
        <f>('Kosten- und Finanzierungsplan'!$D27*'Kosten- und Finanzierungsplan'!$E27)</f>
        <v>0</v>
      </c>
      <c r="H27" s="24"/>
    </row>
    <row r="28" spans="1:9" x14ac:dyDescent="0.25">
      <c r="A28" s="91"/>
      <c r="B28" s="7" t="s">
        <v>26</v>
      </c>
      <c r="C28" s="7" t="s">
        <v>27</v>
      </c>
      <c r="D28" s="8">
        <v>0</v>
      </c>
      <c r="E28" s="9">
        <v>1</v>
      </c>
      <c r="F28" s="77">
        <f>('Kosten- und Finanzierungsplan'!$D28*'Kosten- und Finanzierungsplan'!$E28)</f>
        <v>0</v>
      </c>
      <c r="H28" s="24"/>
    </row>
    <row r="29" spans="1:9" x14ac:dyDescent="0.25">
      <c r="A29" s="91"/>
      <c r="B29" s="7" t="s">
        <v>66</v>
      </c>
      <c r="C29" s="7"/>
      <c r="D29" s="8">
        <v>0</v>
      </c>
      <c r="E29" s="9">
        <v>1</v>
      </c>
      <c r="F29" s="77">
        <f>('Kosten- und Finanzierungsplan'!$D29*'Kosten- und Finanzierungsplan'!$E29)</f>
        <v>0</v>
      </c>
      <c r="H29" s="24"/>
    </row>
    <row r="30" spans="1:9" x14ac:dyDescent="0.25">
      <c r="A30" s="91"/>
      <c r="B30" s="13"/>
      <c r="C30" s="13"/>
      <c r="D30" s="14">
        <v>0</v>
      </c>
      <c r="E30" s="15">
        <v>1</v>
      </c>
      <c r="F30" s="78">
        <f>('Kosten- und Finanzierungsplan'!$D30*'Kosten- und Finanzierungsplan'!$E30)</f>
        <v>0</v>
      </c>
      <c r="H30" s="24"/>
    </row>
    <row r="31" spans="1:9" x14ac:dyDescent="0.25">
      <c r="A31" s="58" t="s">
        <v>33</v>
      </c>
      <c r="B31" s="59"/>
      <c r="C31" s="59"/>
      <c r="D31" s="59">
        <v>0</v>
      </c>
      <c r="E31" s="59">
        <v>1</v>
      </c>
      <c r="F31" s="60">
        <f>SUM(F26:F30)</f>
        <v>0</v>
      </c>
      <c r="H31" s="24"/>
    </row>
    <row r="32" spans="1:9" s="69" customFormat="1" x14ac:dyDescent="0.25">
      <c r="A32" s="87" t="s">
        <v>35</v>
      </c>
      <c r="B32" s="88"/>
      <c r="C32" s="88"/>
      <c r="D32" s="88"/>
      <c r="E32" s="88"/>
      <c r="F32" s="89"/>
      <c r="H32" s="29"/>
      <c r="I32" s="85"/>
    </row>
    <row r="33" spans="1:9" s="69" customFormat="1" x14ac:dyDescent="0.25">
      <c r="A33" s="86"/>
      <c r="B33" s="10" t="s">
        <v>50</v>
      </c>
      <c r="C33" s="16"/>
      <c r="D33" s="11">
        <v>0</v>
      </c>
      <c r="E33" s="12">
        <v>1</v>
      </c>
      <c r="F33" s="75">
        <f>('Kosten- und Finanzierungsplan'!$D33*'Kosten- und Finanzierungsplan'!$E33)</f>
        <v>0</v>
      </c>
      <c r="H33" s="29"/>
      <c r="I33" s="85"/>
    </row>
    <row r="34" spans="1:9" x14ac:dyDescent="0.25">
      <c r="A34" s="79"/>
      <c r="B34" s="7" t="s">
        <v>22</v>
      </c>
      <c r="C34" s="7"/>
      <c r="D34" s="8">
        <v>0</v>
      </c>
      <c r="E34" s="9">
        <v>1</v>
      </c>
      <c r="F34" s="77">
        <f>('Kosten- und Finanzierungsplan'!$D34*'Kosten- und Finanzierungsplan'!$E34)</f>
        <v>0</v>
      </c>
      <c r="H34" s="24"/>
    </row>
    <row r="35" spans="1:9" x14ac:dyDescent="0.25">
      <c r="A35" s="79"/>
      <c r="B35" s="7" t="s">
        <v>66</v>
      </c>
      <c r="C35" s="7" t="s">
        <v>28</v>
      </c>
      <c r="D35" s="8">
        <v>0</v>
      </c>
      <c r="E35" s="9">
        <v>1</v>
      </c>
      <c r="F35" s="77">
        <f>('Kosten- und Finanzierungsplan'!$D35*'Kosten- und Finanzierungsplan'!$E35)</f>
        <v>0</v>
      </c>
      <c r="H35" s="24" t="s">
        <v>61</v>
      </c>
    </row>
    <row r="36" spans="1:9" x14ac:dyDescent="0.25">
      <c r="A36" s="79"/>
      <c r="B36" s="7"/>
      <c r="C36" s="7"/>
      <c r="D36" s="8">
        <v>0</v>
      </c>
      <c r="E36" s="9">
        <v>1</v>
      </c>
      <c r="F36" s="77">
        <f>('Kosten- und Finanzierungsplan'!$D36*'Kosten- und Finanzierungsplan'!$E36)</f>
        <v>0</v>
      </c>
      <c r="H36" s="24" t="s">
        <v>75</v>
      </c>
    </row>
    <row r="37" spans="1:9" x14ac:dyDescent="0.25">
      <c r="A37" s="79"/>
      <c r="B37" s="13"/>
      <c r="C37" s="13"/>
      <c r="D37" s="14">
        <v>0</v>
      </c>
      <c r="E37" s="15">
        <v>1</v>
      </c>
      <c r="F37" s="78">
        <f>(D37*E37)</f>
        <v>0</v>
      </c>
      <c r="H37" s="24" t="s">
        <v>47</v>
      </c>
    </row>
    <row r="38" spans="1:9" x14ac:dyDescent="0.25">
      <c r="A38" s="58" t="s">
        <v>34</v>
      </c>
      <c r="B38" s="59"/>
      <c r="C38" s="59"/>
      <c r="D38" s="59"/>
      <c r="E38" s="59"/>
      <c r="F38" s="60">
        <f>SUM(F33:F37)</f>
        <v>0</v>
      </c>
      <c r="H38" s="17" t="e">
        <f>(F38/F51)</f>
        <v>#DIV/0!</v>
      </c>
    </row>
    <row r="39" spans="1:9" s="69" customFormat="1" x14ac:dyDescent="0.25">
      <c r="A39" s="80" t="s">
        <v>29</v>
      </c>
      <c r="B39" s="81"/>
      <c r="C39" s="81"/>
      <c r="D39" s="82"/>
      <c r="E39" s="83"/>
      <c r="F39" s="84"/>
      <c r="H39" s="29"/>
      <c r="I39" s="85"/>
    </row>
    <row r="40" spans="1:9" x14ac:dyDescent="0.25">
      <c r="A40" s="79"/>
      <c r="B40" s="10" t="s">
        <v>65</v>
      </c>
      <c r="C40" s="10"/>
      <c r="D40" s="11">
        <v>0</v>
      </c>
      <c r="E40" s="12">
        <v>1</v>
      </c>
      <c r="F40" s="75">
        <f>(D40*E40)</f>
        <v>0</v>
      </c>
      <c r="H40" s="24"/>
    </row>
    <row r="41" spans="1:9" x14ac:dyDescent="0.25">
      <c r="A41" s="79"/>
      <c r="B41" s="7" t="s">
        <v>30</v>
      </c>
      <c r="C41" s="7"/>
      <c r="D41" s="8">
        <v>0</v>
      </c>
      <c r="E41" s="9">
        <v>1</v>
      </c>
      <c r="F41" s="77">
        <f t="shared" ref="F41:F42" si="0">(D41*E41)</f>
        <v>0</v>
      </c>
      <c r="H41" s="24"/>
    </row>
    <row r="42" spans="1:9" x14ac:dyDescent="0.25">
      <c r="A42" s="79"/>
      <c r="B42" s="13" t="s">
        <v>31</v>
      </c>
      <c r="C42" s="13"/>
      <c r="D42" s="14">
        <v>0</v>
      </c>
      <c r="E42" s="15">
        <v>1</v>
      </c>
      <c r="F42" s="78">
        <f t="shared" si="0"/>
        <v>0</v>
      </c>
      <c r="H42" s="24"/>
    </row>
    <row r="43" spans="1:9" x14ac:dyDescent="0.25">
      <c r="A43" s="58" t="s">
        <v>37</v>
      </c>
      <c r="B43" s="59"/>
      <c r="C43" s="59"/>
      <c r="D43" s="59"/>
      <c r="E43" s="59"/>
      <c r="F43" s="60">
        <f>SUM(F40:F42)</f>
        <v>0</v>
      </c>
      <c r="H43" s="24"/>
    </row>
    <row r="44" spans="1:9" s="69" customFormat="1" x14ac:dyDescent="0.25">
      <c r="A44" s="80" t="s">
        <v>32</v>
      </c>
      <c r="B44" s="81"/>
      <c r="C44" s="81"/>
      <c r="D44" s="82"/>
      <c r="E44" s="83"/>
      <c r="F44" s="84"/>
      <c r="H44" s="29"/>
      <c r="I44" s="85"/>
    </row>
    <row r="45" spans="1:9" x14ac:dyDescent="0.25">
      <c r="A45" s="79"/>
      <c r="B45" s="10"/>
      <c r="C45" s="10"/>
      <c r="D45" s="11">
        <v>0</v>
      </c>
      <c r="E45" s="12">
        <v>1</v>
      </c>
      <c r="F45" s="75">
        <f>(D45*E45)</f>
        <v>0</v>
      </c>
      <c r="H45" s="76"/>
    </row>
    <row r="46" spans="1:9" x14ac:dyDescent="0.25">
      <c r="A46" s="79"/>
      <c r="B46" s="7"/>
      <c r="C46" s="7"/>
      <c r="D46" s="8">
        <v>0</v>
      </c>
      <c r="E46" s="9">
        <v>1</v>
      </c>
      <c r="F46" s="77">
        <f t="shared" ref="F46:F47" si="1">(D46*E46)</f>
        <v>0</v>
      </c>
      <c r="H46" s="24"/>
    </row>
    <row r="47" spans="1:9" x14ac:dyDescent="0.25">
      <c r="A47" s="79"/>
      <c r="B47" s="13"/>
      <c r="C47" s="13"/>
      <c r="D47" s="14">
        <v>0</v>
      </c>
      <c r="E47" s="15">
        <v>1</v>
      </c>
      <c r="F47" s="78">
        <f t="shared" si="1"/>
        <v>0</v>
      </c>
      <c r="H47" s="24"/>
    </row>
    <row r="48" spans="1:9" x14ac:dyDescent="0.25">
      <c r="A48" s="58" t="s">
        <v>36</v>
      </c>
      <c r="B48" s="59"/>
      <c r="C48" s="59"/>
      <c r="D48" s="59">
        <v>0</v>
      </c>
      <c r="E48" s="59">
        <v>1</v>
      </c>
      <c r="F48" s="60">
        <f>SUM(F45:F47)</f>
        <v>0</v>
      </c>
      <c r="H48" s="24"/>
    </row>
    <row r="49" spans="1:10" ht="14.4" thickBot="1" x14ac:dyDescent="0.3">
      <c r="A49" s="61" t="s">
        <v>14</v>
      </c>
      <c r="B49" s="62"/>
      <c r="C49" s="62"/>
      <c r="D49" s="63"/>
      <c r="E49" s="64"/>
      <c r="F49" s="65">
        <f>SUM(F31+F38+F43+F48)</f>
        <v>0</v>
      </c>
      <c r="H49" s="24"/>
    </row>
    <row r="50" spans="1:10" x14ac:dyDescent="0.25">
      <c r="H50" s="24"/>
    </row>
    <row r="51" spans="1:10" ht="14.4" thickBot="1" x14ac:dyDescent="0.3">
      <c r="A51" s="66" t="s">
        <v>15</v>
      </c>
      <c r="B51" s="66"/>
      <c r="C51" s="66"/>
      <c r="D51" s="66"/>
      <c r="E51" s="67"/>
      <c r="F51" s="68">
        <f>SUM(F23+F49)</f>
        <v>0</v>
      </c>
      <c r="H51" s="24"/>
    </row>
    <row r="52" spans="1:10" ht="14.4" thickTop="1" x14ac:dyDescent="0.25">
      <c r="A52" s="69"/>
      <c r="H52" s="24"/>
    </row>
    <row r="53" spans="1:10" x14ac:dyDescent="0.25">
      <c r="A53" s="69"/>
      <c r="H53" s="24"/>
    </row>
    <row r="54" spans="1:10" x14ac:dyDescent="0.25">
      <c r="H54" s="24"/>
    </row>
    <row r="55" spans="1:10" s="69" customFormat="1" ht="33.6" customHeight="1" thickBot="1" x14ac:dyDescent="0.3">
      <c r="A55" s="70" t="s">
        <v>39</v>
      </c>
      <c r="B55" s="70"/>
      <c r="C55" s="70"/>
      <c r="D55" s="70"/>
      <c r="E55" s="70"/>
      <c r="F55" s="70"/>
      <c r="H55" s="29"/>
    </row>
    <row r="56" spans="1:10" s="23" customFormat="1" x14ac:dyDescent="0.25">
      <c r="A56" s="71" t="s">
        <v>20</v>
      </c>
      <c r="B56" s="72" t="s">
        <v>21</v>
      </c>
      <c r="C56" s="72" t="s">
        <v>19</v>
      </c>
      <c r="D56" s="72" t="s">
        <v>0</v>
      </c>
      <c r="E56" s="72" t="s">
        <v>1</v>
      </c>
      <c r="F56" s="73" t="s">
        <v>2</v>
      </c>
      <c r="H56" s="74"/>
    </row>
    <row r="57" spans="1:10" ht="14.4" x14ac:dyDescent="0.25">
      <c r="A57" s="22" t="s">
        <v>5</v>
      </c>
      <c r="B57" s="18"/>
      <c r="C57" s="13" t="s">
        <v>56</v>
      </c>
      <c r="D57" s="14">
        <v>0</v>
      </c>
      <c r="E57" s="15">
        <v>1</v>
      </c>
      <c r="F57" s="57">
        <f>('Kosten- und Finanzierungsplan'!$D57*'Kosten- und Finanzierungsplan'!$E57)</f>
        <v>0</v>
      </c>
      <c r="G57" s="38"/>
      <c r="H57" s="24"/>
    </row>
    <row r="58" spans="1:10" x14ac:dyDescent="0.25">
      <c r="A58" s="22" t="s">
        <v>70</v>
      </c>
      <c r="B58" s="13"/>
      <c r="C58" s="13" t="s">
        <v>74</v>
      </c>
      <c r="D58" s="14">
        <v>0</v>
      </c>
      <c r="E58" s="15">
        <v>1</v>
      </c>
      <c r="F58" s="57">
        <f>('Kosten- und Finanzierungsplan'!$D58*'Kosten- und Finanzierungsplan'!$E58)</f>
        <v>0</v>
      </c>
      <c r="H58" s="24"/>
    </row>
    <row r="59" spans="1:10" x14ac:dyDescent="0.25">
      <c r="A59" s="22" t="s">
        <v>71</v>
      </c>
      <c r="B59" s="13"/>
      <c r="C59" s="13"/>
      <c r="D59" s="14">
        <v>0</v>
      </c>
      <c r="E59" s="15">
        <v>1</v>
      </c>
      <c r="F59" s="57">
        <f>('Kosten- und Finanzierungsplan'!$D59*'Kosten- und Finanzierungsplan'!$E59)</f>
        <v>0</v>
      </c>
      <c r="H59" s="24"/>
    </row>
    <row r="60" spans="1:10" x14ac:dyDescent="0.25">
      <c r="A60" s="22" t="s">
        <v>69</v>
      </c>
      <c r="B60" s="13"/>
      <c r="C60" s="13"/>
      <c r="D60" s="14">
        <v>0</v>
      </c>
      <c r="E60" s="15">
        <v>1</v>
      </c>
      <c r="F60" s="57">
        <f>('Kosten- und Finanzierungsplan'!$D60*'Kosten- und Finanzierungsplan'!$E60)</f>
        <v>0</v>
      </c>
      <c r="G60" s="38"/>
      <c r="H60" s="24"/>
    </row>
    <row r="61" spans="1:10" x14ac:dyDescent="0.25">
      <c r="A61" s="22" t="s">
        <v>72</v>
      </c>
      <c r="B61" s="13"/>
      <c r="C61" s="13"/>
      <c r="D61" s="14">
        <v>0</v>
      </c>
      <c r="E61" s="15">
        <v>1</v>
      </c>
      <c r="F61" s="57">
        <f>('Kosten- und Finanzierungsplan'!$D61*'Kosten- und Finanzierungsplan'!$E61)</f>
        <v>0</v>
      </c>
      <c r="G61" s="38"/>
      <c r="H61" s="24"/>
    </row>
    <row r="62" spans="1:10" x14ac:dyDescent="0.25">
      <c r="A62" s="22" t="s">
        <v>55</v>
      </c>
      <c r="B62" s="13"/>
      <c r="C62" s="13"/>
      <c r="D62" s="14">
        <v>0</v>
      </c>
      <c r="E62" s="15">
        <v>1</v>
      </c>
      <c r="F62" s="57">
        <f>('Kosten- und Finanzierungsplan'!$D62*'Kosten- und Finanzierungsplan'!$E62)</f>
        <v>0</v>
      </c>
      <c r="G62" s="38"/>
      <c r="H62" s="24"/>
    </row>
    <row r="63" spans="1:10" ht="14.4" thickBot="1" x14ac:dyDescent="0.3">
      <c r="A63" s="22" t="s">
        <v>6</v>
      </c>
      <c r="B63" s="13"/>
      <c r="C63" s="13"/>
      <c r="D63" s="14">
        <v>0</v>
      </c>
      <c r="E63" s="15">
        <v>1</v>
      </c>
      <c r="F63" s="57">
        <f>('Kosten- und Finanzierungsplan'!$D63*'Kosten- und Finanzierungsplan'!$E63)</f>
        <v>0</v>
      </c>
      <c r="G63" s="38"/>
      <c r="H63" s="24"/>
    </row>
    <row r="64" spans="1:10" x14ac:dyDescent="0.25">
      <c r="A64" s="49"/>
      <c r="B64" s="50" t="s">
        <v>7</v>
      </c>
      <c r="C64" s="50"/>
      <c r="D64" s="51"/>
      <c r="E64" s="52"/>
      <c r="F64" s="53">
        <f>SUM(F57:F63)</f>
        <v>0</v>
      </c>
      <c r="G64" s="38"/>
      <c r="H64" s="54"/>
      <c r="I64" s="55"/>
      <c r="J64" s="56"/>
    </row>
    <row r="65" spans="1:10" ht="28.2" thickBot="1" x14ac:dyDescent="0.3">
      <c r="A65" s="46"/>
      <c r="B65" s="47" t="s">
        <v>51</v>
      </c>
      <c r="C65" s="48" t="s">
        <v>58</v>
      </c>
      <c r="D65" s="48"/>
      <c r="E65" s="48"/>
      <c r="F65" s="19">
        <v>0</v>
      </c>
      <c r="G65" s="38"/>
      <c r="H65" s="44" t="s">
        <v>40</v>
      </c>
      <c r="J65" s="45"/>
    </row>
    <row r="66" spans="1:10" x14ac:dyDescent="0.25">
      <c r="H66" s="24"/>
      <c r="J66" s="25"/>
    </row>
    <row r="67" spans="1:10" ht="14.4" thickBot="1" x14ac:dyDescent="0.3">
      <c r="A67" s="26" t="s">
        <v>16</v>
      </c>
      <c r="B67" s="26"/>
      <c r="C67" s="26"/>
      <c r="D67" s="26"/>
      <c r="E67" s="27"/>
      <c r="F67" s="28">
        <f>SUM(F64+F65)</f>
        <v>0</v>
      </c>
      <c r="H67" s="29" t="s">
        <v>45</v>
      </c>
      <c r="J67" s="25"/>
    </row>
    <row r="68" spans="1:10" ht="14.4" thickTop="1" x14ac:dyDescent="0.25">
      <c r="H68" s="24" t="s">
        <v>41</v>
      </c>
      <c r="I68" s="20">
        <f>(F51*0.75)</f>
        <v>0</v>
      </c>
      <c r="J68" s="25" t="str">
        <f>IF(I68&gt;2500, "Wert übersteigt 2.500,00 €","")</f>
        <v/>
      </c>
    </row>
    <row r="69" spans="1:10" ht="14.4" thickBot="1" x14ac:dyDescent="0.3">
      <c r="H69" s="24" t="s">
        <v>42</v>
      </c>
      <c r="I69" s="23" t="str">
        <f>IF(I68&gt;2500,"2.500,00 €","")</f>
        <v/>
      </c>
      <c r="J69" s="25"/>
    </row>
    <row r="70" spans="1:10" x14ac:dyDescent="0.25">
      <c r="A70" s="30" t="s">
        <v>15</v>
      </c>
      <c r="B70" s="31">
        <f>F51</f>
        <v>0</v>
      </c>
      <c r="C70" s="32"/>
      <c r="H70" s="24"/>
      <c r="J70" s="25"/>
    </row>
    <row r="71" spans="1:10" x14ac:dyDescent="0.25">
      <c r="A71" s="33" t="s">
        <v>16</v>
      </c>
      <c r="B71" s="34">
        <f>F67</f>
        <v>0</v>
      </c>
      <c r="C71" s="35"/>
      <c r="H71" s="29" t="s">
        <v>46</v>
      </c>
      <c r="I71" s="22"/>
      <c r="J71" s="25"/>
    </row>
    <row r="72" spans="1:10" x14ac:dyDescent="0.25">
      <c r="A72" s="36"/>
      <c r="C72" s="37"/>
      <c r="H72" s="24" t="s">
        <v>73</v>
      </c>
      <c r="I72" s="38">
        <f>F65</f>
        <v>0</v>
      </c>
      <c r="J72" s="25" t="str">
        <f>IF(I72&gt;2500,"Wert übersteigt 2.500,00 €","")</f>
        <v/>
      </c>
    </row>
    <row r="73" spans="1:10" ht="55.8" thickBot="1" x14ac:dyDescent="0.3">
      <c r="A73" s="39" t="s">
        <v>17</v>
      </c>
      <c r="B73" s="40">
        <f>(B71-B70)</f>
        <v>0</v>
      </c>
      <c r="C73" s="41" t="s">
        <v>49</v>
      </c>
      <c r="H73" s="42" t="s">
        <v>43</v>
      </c>
      <c r="I73" s="21" t="e">
        <f>(F65/F51)</f>
        <v>#DIV/0!</v>
      </c>
      <c r="J73" s="43" t="s">
        <v>44</v>
      </c>
    </row>
  </sheetData>
  <sheetProtection algorithmName="SHA-512" hashValue="++Mkb7pz0dVnW49SvTj82ztwAytll93W9+YImbuy/TX0dOnKQQtTj3joToKPQz7oTdvPsK+kughybxiC4DjVww==" saltValue="g+F11IFqMz5unClIXmPbtw==" spinCount="100000" sheet="1" objects="1" scenarios="1"/>
  <mergeCells count="9">
    <mergeCell ref="A24:E24"/>
    <mergeCell ref="A16:F16"/>
    <mergeCell ref="A38:E38"/>
    <mergeCell ref="A23:E23"/>
    <mergeCell ref="A55:F55"/>
    <mergeCell ref="A48:E48"/>
    <mergeCell ref="A31:E31"/>
    <mergeCell ref="A32:E32"/>
    <mergeCell ref="A43:E43"/>
  </mergeCells>
  <conditionalFormatting sqref="B73">
    <cfRule type="cellIs" dxfId="9" priority="9" operator="lessThan">
      <formula>0</formula>
    </cfRule>
    <cfRule type="cellIs" dxfId="8" priority="10" operator="greaterThan">
      <formula>0</formula>
    </cfRule>
    <cfRule type="cellIs" dxfId="7" priority="11" operator="equal">
      <formula>0</formula>
    </cfRule>
  </conditionalFormatting>
  <conditionalFormatting sqref="H38">
    <cfRule type="cellIs" dxfId="6" priority="1" operator="lessThan">
      <formula>0.2</formula>
    </cfRule>
    <cfRule type="cellIs" dxfId="5" priority="2" operator="equal">
      <formula>0.2</formula>
    </cfRule>
    <cfRule type="cellIs" dxfId="4" priority="3" operator="greaterThan">
      <formula>0.2</formula>
    </cfRule>
  </conditionalFormatting>
  <conditionalFormatting sqref="I73">
    <cfRule type="cellIs" dxfId="3" priority="6" operator="greaterThan">
      <formula>0.75</formula>
    </cfRule>
    <cfRule type="cellIs" dxfId="2" priority="7" operator="lessThanOrEqual">
      <formula>0.75</formula>
    </cfRule>
  </conditionalFormatting>
  <conditionalFormatting sqref="J68">
    <cfRule type="cellIs" dxfId="1" priority="4" operator="notEqual">
      <formula>"'""""'"</formula>
    </cfRule>
  </conditionalFormatting>
  <conditionalFormatting sqref="J72">
    <cfRule type="cellIs" dxfId="0" priority="5" operator="notEqual">
      <formula>"'""""'"</formula>
    </cfRule>
  </conditionalFormatting>
  <pageMargins left="0.15748031496062992" right="0" top="0.15748031496062992" bottom="0.15748031496062992" header="0" footer="0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99060</xdr:colOff>
                    <xdr:row>13</xdr:row>
                    <xdr:rowOff>220980</xdr:rowOff>
                  </from>
                  <to>
                    <xdr:col>1</xdr:col>
                    <xdr:colOff>1249680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678180</xdr:colOff>
                    <xdr:row>13</xdr:row>
                    <xdr:rowOff>236220</xdr:rowOff>
                  </from>
                  <to>
                    <xdr:col>1</xdr:col>
                    <xdr:colOff>1805940</xdr:colOff>
                    <xdr:row>13</xdr:row>
                    <xdr:rowOff>426720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11943-14f4-4b99-b1e9-ed8d988c17ec">
      <Terms xmlns="http://schemas.microsoft.com/office/infopath/2007/PartnerControls"/>
    </lcf76f155ced4ddcb4097134ff3c332f>
    <TaxCatchAll xmlns="06a4c9a1-447c-4d36-9c89-11e64a210b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29F5F387BFEA4098675E7416DC1F98" ma:contentTypeVersion="15" ma:contentTypeDescription="Ein neues Dokument erstellen." ma:contentTypeScope="" ma:versionID="0a5bc72e89cd12ac2f18914fc0bb2892">
  <xsd:schema xmlns:xsd="http://www.w3.org/2001/XMLSchema" xmlns:xs="http://www.w3.org/2001/XMLSchema" xmlns:p="http://schemas.microsoft.com/office/2006/metadata/properties" xmlns:ns2="1b711943-14f4-4b99-b1e9-ed8d988c17ec" xmlns:ns3="06a4c9a1-447c-4d36-9c89-11e64a210beb" targetNamespace="http://schemas.microsoft.com/office/2006/metadata/properties" ma:root="true" ma:fieldsID="fbcbfb71085cc6a8172fb71cfa3c44ba" ns2:_="" ns3:_="">
    <xsd:import namespace="1b711943-14f4-4b99-b1e9-ed8d988c17ec"/>
    <xsd:import namespace="06a4c9a1-447c-4d36-9c89-11e64a210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11943-14f4-4b99-b1e9-ed8d988c1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9b3ec77-e96c-4eeb-af3b-be5d865f1a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4c9a1-447c-4d36-9c89-11e64a210be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7e063cd-189f-454a-b2c6-63d850e2b1b1}" ma:internalName="TaxCatchAll" ma:showField="CatchAllData" ma:web="06a4c9a1-447c-4d36-9c89-11e64a210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FA8C6-B851-4E67-B16F-AF1A72319E2A}">
  <ds:schemaRefs>
    <ds:schemaRef ds:uri="http://schemas.microsoft.com/office/2006/metadata/properties"/>
    <ds:schemaRef ds:uri="http://schemas.microsoft.com/office/infopath/2007/PartnerControls"/>
    <ds:schemaRef ds:uri="1b711943-14f4-4b99-b1e9-ed8d988c17ec"/>
    <ds:schemaRef ds:uri="06a4c9a1-447c-4d36-9c89-11e64a210beb"/>
  </ds:schemaRefs>
</ds:datastoreItem>
</file>

<file path=customXml/itemProps2.xml><?xml version="1.0" encoding="utf-8"?>
<ds:datastoreItem xmlns:ds="http://schemas.openxmlformats.org/officeDocument/2006/customXml" ds:itemID="{C856BED7-F52A-4B4A-8575-8B47A4610E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E41C2B-649A-4B46-922E-E0B20BF5A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11943-14f4-4b99-b1e9-ed8d988c17ec"/>
    <ds:schemaRef ds:uri="06a4c9a1-447c-4d36-9c89-11e64a210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Kosten- und Finanzierungsplan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Dischl</dc:creator>
  <cp:lastModifiedBy>Désirée Dischl</cp:lastModifiedBy>
  <cp:lastPrinted>2026-01-19T12:57:54Z</cp:lastPrinted>
  <dcterms:created xsi:type="dcterms:W3CDTF">2024-04-25T16:33:12Z</dcterms:created>
  <dcterms:modified xsi:type="dcterms:W3CDTF">2026-01-19T13:24:59Z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0x0101001C29F5F387BFEA4098675E7416DC1F98</vt:lpwstr>
  </property>
  <property fmtid="{D5CDD505-2E9C-101B-9397-08002B2CF9AE}" pid="3" name="MediaServiceImageTags">
    <vt:lpwstr/>
  </property>
</Properties>
</file>